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lymphocytes in % 4 value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<sst xmlns="http://schemas.openxmlformats.org/spreadsheetml/2006/main" count="12" uniqueCount="12">
  <si>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Lymphocytes in %</t>
  </si>
  <si>
    <t>WBC</t>
  </si>
  <si>
    <t>linear regression</t>
  </si>
  <si>
    <t>LDT</t>
  </si>
  <si>
    <t>months</t>
  </si>
  <si>
    <t>mean value x</t>
  </si>
  <si>
    <t>mean value  y</t>
  </si>
  <si>
    <t>gradient</t>
  </si>
  <si>
    <t>intercept</t>
  </si>
  <si>
    <t>date of presentation (example)</t>
  </si>
  <si>
    <t>time (calculated)</t>
  </si>
  <si>
    <t>ALC (calculated)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</si>
</sst>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0.0"/>
    <numFmt numFmtId="197" formatCode="dd\.\ mmm\ yy"/>
    <numFmt numFmtId="198" formatCode="d\.\ mmm\ yy"/>
    <numFmt numFmtId="199" formatCode="0.000"/>
    <numFmt numFmtId="200" formatCode="0.0000"/>
    <numFmt numFmtId="201" formatCode="0.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61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196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07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585"/>
          <c:w val="0.911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'lymphocytes in % 4 values'!$E$1</c:f>
              <c:strCache>
                <c:ptCount val="1"/>
                <c:pt idx="0">
                  <c:v>ALC (calculated)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'lymphocytes in % 4 values'!$B$2:$B$5</c:f>
              <c:numCache/>
            </c:numRef>
          </c:xVal>
          <c:yVal>
            <c:numRef>
              <c:f>'lymphocytes in % 4 values'!$E$2:$E$5</c:f>
              <c:numCache/>
            </c:numRef>
          </c:yVal>
          <c:smooth val="0"/>
        </c:ser>
        <c:axId val="61944818"/>
        <c:axId val="20632451"/>
      </c:scatterChart>
      <c:valAx>
        <c:axId val="61944818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 val="autoZero"/>
        <c:crossBetween val="midCat"/>
        <c:dispUnits/>
        <c:majorUnit val="50"/>
      </c:valAx>
      <c:valAx>
        <c:axId val="20632451"/>
        <c:scaling>
          <c:orientation val="minMax"/>
          <c:max val="20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ALC</a:t>
                </a:r>
              </a:p>
            </c:rich>
          </c:tx>
          <c:layout>
            <c:manualLayout>
              <c:xMode val="factor"/>
              <c:yMode val="factor"/>
              <c:x val="-0.025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4</xdr:col>
      <xdr:colOff>723900</xdr:colOff>
      <xdr:row>24</xdr:row>
      <xdr:rowOff>85725</xdr:rowOff>
    </xdr:to>
    <xdr:graphicFrame>
      <xdr:nvGraphicFramePr>
        <xdr:cNvPr id="1" name="Diagramm 1"/>
        <xdr:cNvGraphicFramePr/>
      </xdr:nvGraphicFramePr>
      <xdr:xfrm>
        <a:off x="19050" y="1295400"/>
        <a:ext cx="5943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25.57421875" style="6" customWidth="1"/>
    <col min="2" max="2" width="21.7109375" style="5" customWidth="1"/>
    <col min="3" max="3" width="11.421875" style="5" customWidth="1"/>
    <col min="4" max="4" width="19.8515625" style="5" customWidth="1"/>
    <col min="5" max="5" width="18.28125" style="5" customWidth="1"/>
    <col min="6" max="16384" width="11.421875" style="1" customWidth="1"/>
  </cols>
  <sheetData>
    <row r="1" spans="1:5" ht="12.75">
      <c r="A1" s="6" t="s">
        <v>9</v>
      </c>
      <c r="B1" s="5" t="s">
        <v>10</v>
      </c>
      <c r="C1" s="16" t="s">
        <v>1</v>
      </c>
      <c r="D1" s="16" t="s">
        <v>0</v>
      </c>
      <c r="E1" s="5" t="s">
        <v>11</v>
      </c>
    </row>
    <row r="2" spans="1:5" ht="12.75">
      <c r="A2" s="7">
        <v>42736</v>
      </c>
      <c r="B2" s="10">
        <f>A2-$A$2</f>
        <v>0</v>
      </c>
      <c r="C2" s="12">
        <v>20</v>
      </c>
      <c r="D2" s="9">
        <v>50</v>
      </c>
      <c r="E2" s="8">
        <f>C2*D2*10</f>
        <v>10000</v>
      </c>
    </row>
    <row r="3" spans="1:5" ht="12.75">
      <c r="A3" s="7">
        <v>42767</v>
      </c>
      <c r="B3" s="10">
        <f>A3-$A$2</f>
        <v>31</v>
      </c>
      <c r="C3" s="6">
        <v>27.5</v>
      </c>
      <c r="D3" s="9">
        <v>50</v>
      </c>
      <c r="E3" s="8">
        <f>C3*D3*10</f>
        <v>13750</v>
      </c>
    </row>
    <row r="4" spans="1:5" ht="12.75">
      <c r="A4" s="7">
        <v>42795</v>
      </c>
      <c r="B4" s="10">
        <f>A4-$A$2</f>
        <v>59</v>
      </c>
      <c r="C4" s="6">
        <v>30</v>
      </c>
      <c r="D4" s="9">
        <v>50</v>
      </c>
      <c r="E4" s="8">
        <f>C4*D4*10</f>
        <v>15000</v>
      </c>
    </row>
    <row r="5" spans="1:5" ht="12.75">
      <c r="A5" s="7">
        <v>42826</v>
      </c>
      <c r="B5" s="10">
        <f>A5-$A$2</f>
        <v>90</v>
      </c>
      <c r="C5" s="6">
        <v>40</v>
      </c>
      <c r="D5" s="9">
        <v>50</v>
      </c>
      <c r="E5" s="8">
        <f>C5*D5*10</f>
        <v>20000</v>
      </c>
    </row>
    <row r="6" spans="1:5" ht="12.75">
      <c r="A6" s="7"/>
      <c r="B6" s="10"/>
      <c r="C6" s="6"/>
      <c r="D6" s="9"/>
      <c r="E6" s="8"/>
    </row>
    <row r="7" spans="1:5" ht="12.75">
      <c r="A7" s="7"/>
      <c r="B7" s="10"/>
      <c r="C7" s="12"/>
      <c r="D7" s="9"/>
      <c r="E7" s="8"/>
    </row>
    <row r="8" spans="1:5" s="2" customFormat="1" ht="12.75">
      <c r="A8" s="11"/>
      <c r="B8" s="11"/>
      <c r="C8" s="13"/>
      <c r="D8" s="11"/>
      <c r="E8" s="11"/>
    </row>
    <row r="27" spans="1:3" ht="12.75">
      <c r="A27" s="14" t="s">
        <v>2</v>
      </c>
      <c r="B27" s="14" t="s">
        <v>5</v>
      </c>
      <c r="C27" s="15">
        <f>AVERAGE(B$2:B$5)</f>
        <v>45</v>
      </c>
    </row>
    <row r="28" spans="1:3" ht="12.75">
      <c r="A28" s="14"/>
      <c r="B28" s="14" t="s">
        <v>6</v>
      </c>
      <c r="C28" s="14">
        <f>AVERAGE(E$2:E$5)</f>
        <v>14687.5</v>
      </c>
    </row>
    <row r="29" spans="1:3" ht="12.75">
      <c r="A29" s="14"/>
      <c r="B29" s="14" t="s">
        <v>7</v>
      </c>
      <c r="C29" s="14">
        <f>LINEST(E$2:E$5,B$2:B$5)</f>
        <v>105.24538496172897</v>
      </c>
    </row>
    <row r="30" spans="2:3" ht="12.75">
      <c r="B30" s="14" t="s">
        <v>8</v>
      </c>
      <c r="C30" s="14">
        <f>$C$28-$C$29*$C$27</f>
        <v>9951.457676722195</v>
      </c>
    </row>
    <row r="31" spans="1:4" ht="12.75">
      <c r="A31" s="3" t="s">
        <v>3</v>
      </c>
      <c r="C31" s="4">
        <f>($C$30/$C$29)/30.4</f>
        <v>3.1103556853363346</v>
      </c>
      <c r="D31" s="3" t="s">
        <v>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Raymonde Busch</dc:creator>
  <cp:keywords/>
  <dc:description/>
  <cp:lastModifiedBy>mbergman</cp:lastModifiedBy>
  <cp:lastPrinted>2019-12-02T18:50:50Z</cp:lastPrinted>
  <dcterms:created xsi:type="dcterms:W3CDTF">1998-03-03T15:38:24Z</dcterms:created>
  <dcterms:modified xsi:type="dcterms:W3CDTF">2019-12-02T19:02:58Z</dcterms:modified>
  <cp:category/>
  <cp:version/>
  <cp:contentType/>
  <cp:contentStatus/>
</cp:coreProperties>
</file>